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2B871C22-6257-496C-AF2E-29B7FCACD33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G16" i="1" l="1"/>
  <c r="G17" i="1"/>
  <c r="G15" i="1"/>
  <c r="G12" i="1"/>
  <c r="G13" i="1"/>
  <c r="G11" i="1"/>
  <c r="F16" i="1"/>
  <c r="F17" i="1"/>
  <c r="F15" i="1"/>
  <c r="F12" i="1"/>
  <c r="F13" i="1"/>
  <c r="F11" i="1"/>
  <c r="G4" i="1"/>
  <c r="G18" i="1" s="1"/>
  <c r="F5" i="1"/>
  <c r="F6" i="1"/>
  <c r="F7" i="1"/>
  <c r="F8" i="1"/>
  <c r="F9" i="1"/>
  <c r="F4" i="1"/>
  <c r="F18" i="1" s="1"/>
  <c r="G5" i="1"/>
  <c r="G6" i="1"/>
  <c r="G7" i="1"/>
  <c r="G8" i="1"/>
  <c r="G9" i="1"/>
</calcChain>
</file>

<file path=xl/sharedStrings.xml><?xml version="1.0" encoding="utf-8"?>
<sst xmlns="http://schemas.openxmlformats.org/spreadsheetml/2006/main" count="23" uniqueCount="20">
  <si>
    <t xml:space="preserve">Lp. </t>
  </si>
  <si>
    <t>Taryfa</t>
  </si>
  <si>
    <t>C11</t>
  </si>
  <si>
    <t>C12a poza szczytem</t>
  </si>
  <si>
    <t>C12a szczyt</t>
  </si>
  <si>
    <t>C21</t>
  </si>
  <si>
    <t>C22 a szczyt</t>
  </si>
  <si>
    <t>C22 pozaszczytem</t>
  </si>
  <si>
    <t xml:space="preserve">Cena za 1 MWh w 2018 r. </t>
  </si>
  <si>
    <t>Cena za 1 MWh w 2019 r.</t>
  </si>
  <si>
    <t>C12b dzień</t>
  </si>
  <si>
    <t>C12b noc</t>
  </si>
  <si>
    <t>C11o</t>
  </si>
  <si>
    <t>Oświetlenie</t>
  </si>
  <si>
    <r>
      <t xml:space="preserve">Zestawienie cen w zł netto za </t>
    </r>
    <r>
      <rPr>
        <b/>
        <sz val="11"/>
        <color rgb="FFFF0000"/>
        <rFont val="Calibri"/>
        <family val="2"/>
        <charset val="238"/>
        <scheme val="minor"/>
      </rPr>
      <t>dostawę</t>
    </r>
    <r>
      <rPr>
        <sz val="11"/>
        <color theme="1"/>
        <rFont val="Calibri"/>
        <family val="2"/>
        <charset val="238"/>
        <scheme val="minor"/>
      </rPr>
      <t xml:space="preserve"> energii</t>
    </r>
  </si>
  <si>
    <t>Cena jaką zamawiający zapłaci po przetargu wg aktualnych cen (w zł netto)</t>
  </si>
  <si>
    <t>Cena jaką zamawiający zapłaciłby, gdyby ceny pozostały na poziomie z 2018 r. (w zł netto)</t>
  </si>
  <si>
    <t>Ilość energii w okresie 12 miesiący w MWh</t>
  </si>
  <si>
    <t>Urządzenia wod-kan</t>
  </si>
  <si>
    <t>Świetlice, strażnice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</si>
</sst>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164" fontId="0" fillId="0" borderId="1" xfId="0" applyNumberFormat="1" applyBorder="1"/>
    <xf numFmtId="0" fontId="0" fillId="2" borderId="5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A7" workbookViewId="0">
      <selection activeCell="I20" sqref="I20"/>
    </sheetView>
  </sheetViews>
  <sheetFormatPr defaultRowHeight="15" x14ac:dyDescent="0.25"/>
  <cols>
    <col min="1" max="1" width="5.5703125" customWidth="1"/>
    <col min="2" max="2" width="22.5703125" customWidth="1"/>
    <col min="3" max="3" width="13.85546875" customWidth="1"/>
    <col min="4" max="4" width="15" customWidth="1"/>
    <col min="5" max="5" width="12.85546875" customWidth="1"/>
    <col min="6" max="6" width="14.28515625" customWidth="1"/>
    <col min="7" max="7" width="16" customWidth="1"/>
  </cols>
  <sheetData>
    <row r="1" spans="1:7" ht="26.25" customHeight="1" x14ac:dyDescent="0.25">
      <c r="A1" s="6" t="s">
        <v>14</v>
      </c>
      <c r="B1" s="7"/>
      <c r="C1" s="7"/>
      <c r="D1" s="7"/>
      <c r="E1" s="7"/>
      <c r="F1" s="7"/>
      <c r="G1" s="7"/>
    </row>
    <row r="2" spans="1:7" ht="126" customHeight="1" x14ac:dyDescent="0.25">
      <c r="A2" s="2" t="s">
        <v>0</v>
      </c>
      <c r="B2" s="2" t="s">
        <v>1</v>
      </c>
      <c r="C2" s="3" t="s">
        <v>8</v>
      </c>
      <c r="D2" s="3" t="s">
        <v>9</v>
      </c>
      <c r="E2" s="3" t="s">
        <v>17</v>
      </c>
      <c r="F2" s="3" t="s">
        <v>16</v>
      </c>
      <c r="G2" s="3" t="s">
        <v>15</v>
      </c>
    </row>
    <row r="3" spans="1:7" x14ac:dyDescent="0.25">
      <c r="A3" s="8" t="s">
        <v>18</v>
      </c>
      <c r="B3" s="8"/>
      <c r="C3" s="8"/>
      <c r="D3" s="8"/>
      <c r="E3" s="8"/>
      <c r="F3" s="8"/>
      <c r="G3" s="8"/>
    </row>
    <row r="4" spans="1:7" x14ac:dyDescent="0.25">
      <c r="A4" s="1">
        <v>1</v>
      </c>
      <c r="B4" s="1" t="s">
        <v>2</v>
      </c>
      <c r="C4" s="1">
        <v>218.9</v>
      </c>
      <c r="D4" s="1">
        <v>352</v>
      </c>
      <c r="E4" s="4">
        <v>300</v>
      </c>
      <c r="F4" s="5">
        <f>C4*E4</f>
        <v>65670</v>
      </c>
      <c r="G4" s="5">
        <f>D4*E4</f>
        <v>105600</v>
      </c>
    </row>
    <row r="5" spans="1:7" x14ac:dyDescent="0.25">
      <c r="A5" s="1">
        <v>2</v>
      </c>
      <c r="B5" s="1" t="s">
        <v>4</v>
      </c>
      <c r="C5" s="1">
        <v>233.1</v>
      </c>
      <c r="D5" s="1">
        <v>367</v>
      </c>
      <c r="E5" s="4">
        <v>53</v>
      </c>
      <c r="F5" s="5">
        <f t="shared" ref="F5:F9" si="0">C5*E5</f>
        <v>12354.3</v>
      </c>
      <c r="G5" s="5">
        <f t="shared" ref="G5:G9" si="1">D5*E5</f>
        <v>19451</v>
      </c>
    </row>
    <row r="6" spans="1:7" x14ac:dyDescent="0.25">
      <c r="A6" s="1">
        <v>3</v>
      </c>
      <c r="B6" s="1" t="s">
        <v>3</v>
      </c>
      <c r="C6" s="1">
        <v>214.3</v>
      </c>
      <c r="D6" s="1">
        <v>336</v>
      </c>
      <c r="E6" s="4">
        <v>174</v>
      </c>
      <c r="F6" s="5">
        <f t="shared" si="0"/>
        <v>37288.200000000004</v>
      </c>
      <c r="G6" s="5">
        <f t="shared" si="1"/>
        <v>58464</v>
      </c>
    </row>
    <row r="7" spans="1:7" x14ac:dyDescent="0.25">
      <c r="A7" s="1">
        <v>4</v>
      </c>
      <c r="B7" s="1" t="s">
        <v>5</v>
      </c>
      <c r="C7" s="1">
        <v>218.9</v>
      </c>
      <c r="D7" s="1">
        <v>345</v>
      </c>
      <c r="E7" s="4">
        <v>200</v>
      </c>
      <c r="F7" s="5">
        <f t="shared" si="0"/>
        <v>43780</v>
      </c>
      <c r="G7" s="5">
        <f t="shared" si="1"/>
        <v>69000</v>
      </c>
    </row>
    <row r="8" spans="1:7" x14ac:dyDescent="0.25">
      <c r="A8" s="1">
        <v>5</v>
      </c>
      <c r="B8" s="1" t="s">
        <v>6</v>
      </c>
      <c r="C8" s="1">
        <v>264.5</v>
      </c>
      <c r="D8" s="1">
        <v>422</v>
      </c>
      <c r="E8" s="4">
        <v>200</v>
      </c>
      <c r="F8" s="5">
        <f t="shared" si="0"/>
        <v>52900</v>
      </c>
      <c r="G8" s="5">
        <f t="shared" si="1"/>
        <v>84400</v>
      </c>
    </row>
    <row r="9" spans="1:7" x14ac:dyDescent="0.25">
      <c r="A9" s="1">
        <v>6</v>
      </c>
      <c r="B9" s="1" t="s">
        <v>7</v>
      </c>
      <c r="C9" s="1">
        <v>201.6</v>
      </c>
      <c r="D9" s="1">
        <v>318</v>
      </c>
      <c r="E9" s="4">
        <v>561</v>
      </c>
      <c r="F9" s="5">
        <f t="shared" si="0"/>
        <v>113097.59999999999</v>
      </c>
      <c r="G9" s="5">
        <f t="shared" si="1"/>
        <v>178398</v>
      </c>
    </row>
    <row r="10" spans="1:7" x14ac:dyDescent="0.25">
      <c r="A10" s="9" t="s">
        <v>13</v>
      </c>
      <c r="B10" s="10"/>
      <c r="C10" s="10"/>
      <c r="D10" s="10"/>
      <c r="E10" s="10"/>
      <c r="F10" s="10"/>
      <c r="G10" s="11"/>
    </row>
    <row r="11" spans="1:7" x14ac:dyDescent="0.25">
      <c r="A11" s="1"/>
      <c r="B11" s="1" t="s">
        <v>10</v>
      </c>
      <c r="C11" s="1">
        <v>249.8</v>
      </c>
      <c r="D11" s="1">
        <v>395</v>
      </c>
      <c r="E11" s="4">
        <v>192</v>
      </c>
      <c r="F11" s="1">
        <f>C11*E11</f>
        <v>47961.600000000006</v>
      </c>
      <c r="G11" s="1">
        <f>D11*E11</f>
        <v>75840</v>
      </c>
    </row>
    <row r="12" spans="1:7" x14ac:dyDescent="0.25">
      <c r="A12" s="1"/>
      <c r="B12" s="1" t="s">
        <v>11</v>
      </c>
      <c r="C12" s="1">
        <v>174.5</v>
      </c>
      <c r="D12" s="1">
        <v>276</v>
      </c>
      <c r="E12" s="4">
        <v>352</v>
      </c>
      <c r="F12" s="1">
        <f t="shared" ref="F12:F13" si="2">C12*E12</f>
        <v>61424</v>
      </c>
      <c r="G12" s="1">
        <f t="shared" ref="G12:G13" si="3">D12*E12</f>
        <v>97152</v>
      </c>
    </row>
    <row r="13" spans="1:7" x14ac:dyDescent="0.25">
      <c r="A13" s="1"/>
      <c r="B13" s="1" t="s">
        <v>12</v>
      </c>
      <c r="C13" s="1">
        <v>198.7</v>
      </c>
      <c r="D13" s="1">
        <v>309</v>
      </c>
      <c r="E13" s="4">
        <v>90</v>
      </c>
      <c r="F13" s="1">
        <f t="shared" si="2"/>
        <v>17883</v>
      </c>
      <c r="G13" s="1">
        <f t="shared" si="3"/>
        <v>27810</v>
      </c>
    </row>
    <row r="14" spans="1:7" x14ac:dyDescent="0.25">
      <c r="A14" s="9" t="s">
        <v>19</v>
      </c>
      <c r="B14" s="10"/>
      <c r="C14" s="10"/>
      <c r="D14" s="10"/>
      <c r="E14" s="10"/>
      <c r="F14" s="10"/>
      <c r="G14" s="11"/>
    </row>
    <row r="15" spans="1:7" x14ac:dyDescent="0.25">
      <c r="A15" s="1"/>
      <c r="B15" s="1" t="s">
        <v>2</v>
      </c>
      <c r="C15" s="1">
        <v>223.7</v>
      </c>
      <c r="D15" s="1">
        <v>352</v>
      </c>
      <c r="E15" s="4">
        <v>84</v>
      </c>
      <c r="F15" s="1">
        <f>C15*E15</f>
        <v>18790.8</v>
      </c>
      <c r="G15" s="1">
        <f>D15*E15</f>
        <v>29568</v>
      </c>
    </row>
    <row r="16" spans="1:7" x14ac:dyDescent="0.25">
      <c r="A16" s="1"/>
      <c r="B16" s="1" t="s">
        <v>4</v>
      </c>
      <c r="C16" s="1">
        <v>239</v>
      </c>
      <c r="D16" s="1">
        <v>367</v>
      </c>
      <c r="E16" s="4">
        <v>3</v>
      </c>
      <c r="F16" s="1">
        <f t="shared" ref="F16:F17" si="4">C16*E16</f>
        <v>717</v>
      </c>
      <c r="G16" s="1">
        <f t="shared" ref="G16:G17" si="5">D16*E16</f>
        <v>1101</v>
      </c>
    </row>
    <row r="17" spans="1:7" ht="15.75" thickBot="1" x14ac:dyDescent="0.3">
      <c r="A17" s="1"/>
      <c r="B17" s="1" t="s">
        <v>3</v>
      </c>
      <c r="C17" s="1">
        <v>219.7</v>
      </c>
      <c r="D17" s="1">
        <v>336</v>
      </c>
      <c r="E17" s="4">
        <v>7</v>
      </c>
      <c r="F17" s="12">
        <f t="shared" si="4"/>
        <v>1537.8999999999999</v>
      </c>
      <c r="G17" s="12">
        <f t="shared" si="5"/>
        <v>2352</v>
      </c>
    </row>
    <row r="18" spans="1:7" ht="15.75" thickBot="1" x14ac:dyDescent="0.3">
      <c r="F18" s="13">
        <f>SUM(F4:F9,F11:F13,F15:F17)</f>
        <v>473404.39999999997</v>
      </c>
      <c r="G18" s="14">
        <f>SUM(G4:G9,G11:G13,G15:G17)</f>
        <v>749136</v>
      </c>
    </row>
  </sheetData>
  <mergeCells count="4">
    <mergeCell ref="A1:G1"/>
    <mergeCell ref="A3:G3"/>
    <mergeCell ref="A10:G10"/>
    <mergeCell ref="A14:G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2019-03-08T07:35:38Z</dcterms:modified>
</cp:coreProperties>
</file>